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C17" i="4" l="1"/>
  <c r="O5" i="4" l="1"/>
  <c r="O11" i="4" l="1"/>
  <c r="E17" i="4" l="1"/>
  <c r="O6" i="4" l="1"/>
  <c r="O7" i="4"/>
  <c r="O8" i="4"/>
  <c r="O9" i="4"/>
  <c r="O10" i="4"/>
  <c r="O12" i="4"/>
  <c r="O13" i="4"/>
  <c r="O4" i="4"/>
  <c r="Q3" i="4"/>
  <c r="P3" i="4"/>
  <c r="O3" i="4"/>
  <c r="P5" i="4" l="1"/>
  <c r="P6" i="4"/>
  <c r="P7" i="4"/>
  <c r="P8" i="4"/>
  <c r="P9" i="4"/>
  <c r="P10" i="4"/>
  <c r="P11" i="4"/>
  <c r="P12" i="4"/>
  <c r="P13" i="4"/>
  <c r="P4" i="4"/>
  <c r="Q5" i="4"/>
  <c r="Q6" i="4"/>
  <c r="Q7" i="4"/>
  <c r="Q8" i="4"/>
  <c r="Q9" i="4"/>
  <c r="Q10" i="4"/>
  <c r="Q11" i="4"/>
  <c r="Q12" i="4"/>
  <c r="Q13" i="4"/>
  <c r="Q4" i="4"/>
  <c r="G17" i="4" l="1"/>
  <c r="H11" i="4" s="1"/>
  <c r="F15" i="4"/>
  <c r="D16" i="4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6" i="4"/>
  <c r="J6" i="4" s="1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K6" i="4"/>
  <c r="L6" i="4" s="1"/>
  <c r="H16" i="4" l="1"/>
  <c r="H10" i="4"/>
  <c r="H12" i="4"/>
  <c r="H17" i="4"/>
  <c r="H7" i="4"/>
  <c r="H6" i="4"/>
  <c r="H13" i="4"/>
  <c r="H14" i="4"/>
  <c r="F11" i="4"/>
  <c r="F7" i="4"/>
  <c r="H15" i="4"/>
  <c r="H8" i="4"/>
  <c r="H9" i="4"/>
  <c r="F6" i="4"/>
  <c r="I17" i="4"/>
  <c r="J17" i="4" s="1"/>
  <c r="F12" i="4"/>
  <c r="F16" i="4"/>
  <c r="F17" i="4"/>
  <c r="D9" i="4"/>
  <c r="D13" i="4"/>
  <c r="F8" i="4"/>
  <c r="F13" i="4"/>
  <c r="F14" i="4"/>
  <c r="F9" i="4"/>
  <c r="D6" i="4"/>
  <c r="D10" i="4"/>
  <c r="D14" i="4"/>
  <c r="D7" i="4"/>
  <c r="D11" i="4"/>
  <c r="D15" i="4"/>
  <c r="K17" i="4"/>
  <c r="L17" i="4" s="1"/>
  <c r="D17" i="4"/>
  <c r="F10" i="4"/>
  <c r="D8" i="4"/>
  <c r="D12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<sst xmlns="http://schemas.openxmlformats.org/spreadsheetml/2006/main" count="29" uniqueCount="21">
  <si>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</si>
  <si>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</si>
  <si>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</si>
  <si>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</si>
  <si>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</si>
  <si>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</si>
  <si>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</si>
  <si>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</si>
  <si>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</si>
  <si>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</si>
  <si>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</si>
  <si>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</si>
  <si>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</si>
  <si>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</si>
  <si>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</si>
  <si>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</si>
  <si>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Χειριστές βιομηχανικών εγκαταστάσεων, μηχανημάτων,εξοπλισμού, συναρμολογητές</t>
  </si>
  <si>
    <t>Ιανουάριος 2020</t>
  </si>
  <si>
    <t>Μεταβολή
 2019-2020</t>
  </si>
  <si>
    <r>
      <t xml:space="preserve">            τον Ιανουάριο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2018, 2019 και 2020</t>
    </r>
  </si>
  <si>
    <t>Μεταβολή 
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</si>
</sst>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0625">
        <fgColor theme="0"/>
      </patternFill>
    </fill>
    <fill>
      <patternFill patternType="solid">
        <fgColor indexed="65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3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3" fillId="0" borderId="2" xfId="0" applyFont="1" applyFill="1" applyBorder="1"/>
    <xf numFmtId="0" fontId="1" fillId="0" borderId="2" xfId="0" applyNumberFormat="1" applyFont="1" applyBorder="1"/>
    <xf numFmtId="3" fontId="14" fillId="0" borderId="2" xfId="0" applyNumberFormat="1" applyFont="1" applyBorder="1"/>
    <xf numFmtId="0" fontId="0" fillId="0" borderId="0" xfId="0" applyNumberFormat="1" applyBorder="1"/>
    <xf numFmtId="0" fontId="10" fillId="0" borderId="2" xfId="0" applyFont="1" applyBorder="1" applyAlignment="1">
      <alignment horizontal="left"/>
    </xf>
    <xf numFmtId="9" fontId="15" fillId="0" borderId="2" xfId="1" applyNumberFormat="1" applyFont="1" applyBorder="1"/>
    <xf numFmtId="9" fontId="1" fillId="0" borderId="2" xfId="1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9" fontId="5" fillId="0" borderId="8" xfId="0" applyNumberFormat="1" applyFont="1" applyBorder="1"/>
    <xf numFmtId="3" fontId="5" fillId="0" borderId="8" xfId="0" applyNumberFormat="1" applyFont="1" applyBorder="1"/>
    <xf numFmtId="9" fontId="5" fillId="0" borderId="9" xfId="0" applyNumberFormat="1" applyFont="1" applyBorder="1"/>
    <xf numFmtId="0" fontId="10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2" borderId="2" xfId="0" applyFont="1" applyFill="1" applyBorder="1"/>
    <xf numFmtId="0" fontId="10" fillId="3" borderId="2" xfId="0" applyFont="1" applyFill="1" applyBorder="1"/>
    <xf numFmtId="0" fontId="10" fillId="0" borderId="3" xfId="0" applyFont="1" applyBorder="1"/>
    <xf numFmtId="0" fontId="10" fillId="0" borderId="4" xfId="0" applyFont="1" applyBorder="1"/>
    <xf numFmtId="0" fontId="10" fillId="0" borderId="6" xfId="0" applyFont="1" applyBorder="1"/>
    <xf numFmtId="0" fontId="9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/>
    <xf numFmtId="0" fontId="12" fillId="0" borderId="8" xfId="0" applyFont="1" applyBorder="1"/>
    <xf numFmtId="3" fontId="5" fillId="0" borderId="2" xfId="0" applyNumberFormat="1" applyFont="1" applyBorder="1"/>
    <xf numFmtId="9" fontId="5" fillId="0" borderId="2" xfId="0" applyNumberFormat="1" applyFont="1" applyBorder="1"/>
    <xf numFmtId="9" fontId="5" fillId="0" borderId="2" xfId="1" applyNumberFormat="1" applyFont="1" applyBorder="1"/>
    <xf numFmtId="0" fontId="1" fillId="0" borderId="10" xfId="0" applyNumberFormat="1" applyFont="1" applyFill="1" applyBorder="1"/>
    <xf numFmtId="0" fontId="0" fillId="0" borderId="2" xfId="0" applyNumberFormat="1" applyBorder="1"/>
    <xf numFmtId="0" fontId="17" fillId="0" borderId="2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τον Ιανουάριο του 2018, 2019 και 2020</a:t>
            </a:r>
          </a:p>
        </c:rich>
      </c:tx>
      <c:layout>
        <c:manualLayout>
          <c:xMode val="edge"/>
          <c:yMode val="edge"/>
          <c:x val="0.12210199531510174"/>
          <c:y val="4.1493775933609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4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5'!$Q$4:$Q$13</c:f>
              <c:numCache>
                <c:formatCode>General</c:formatCode>
                <c:ptCount val="10"/>
                <c:pt idx="0">
                  <c:v>857</c:v>
                </c:pt>
                <c:pt idx="1">
                  <c:v>1702</c:v>
                </c:pt>
                <c:pt idx="2">
                  <c:v>3980</c:v>
                </c:pt>
                <c:pt idx="3">
                  <c:v>8556</c:v>
                </c:pt>
                <c:pt idx="4">
                  <c:v>61</c:v>
                </c:pt>
                <c:pt idx="5">
                  <c:v>1179</c:v>
                </c:pt>
                <c:pt idx="6">
                  <c:v>1033</c:v>
                </c:pt>
                <c:pt idx="7">
                  <c:v>6279</c:v>
                </c:pt>
                <c:pt idx="8">
                  <c:v>46</c:v>
                </c:pt>
                <c:pt idx="9">
                  <c:v>1294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5'!$P$4:$P$13</c:f>
              <c:numCache>
                <c:formatCode>General</c:formatCode>
                <c:ptCount val="10"/>
                <c:pt idx="0">
                  <c:v>880</c:v>
                </c:pt>
                <c:pt idx="1">
                  <c:v>1931</c:v>
                </c:pt>
                <c:pt idx="2">
                  <c:v>4611</c:v>
                </c:pt>
                <c:pt idx="3">
                  <c:v>9498</c:v>
                </c:pt>
                <c:pt idx="4">
                  <c:v>92</c:v>
                </c:pt>
                <c:pt idx="5">
                  <c:v>1746</c:v>
                </c:pt>
                <c:pt idx="6">
                  <c:v>1136</c:v>
                </c:pt>
                <c:pt idx="7">
                  <c:v>7430</c:v>
                </c:pt>
                <c:pt idx="8">
                  <c:v>74</c:v>
                </c:pt>
                <c:pt idx="9">
                  <c:v>2136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5'!$O$4:$O$13</c:f>
              <c:numCache>
                <c:formatCode>General</c:formatCode>
                <c:ptCount val="10"/>
                <c:pt idx="0">
                  <c:v>920</c:v>
                </c:pt>
                <c:pt idx="1">
                  <c:v>2142</c:v>
                </c:pt>
                <c:pt idx="2">
                  <c:v>4902</c:v>
                </c:pt>
                <c:pt idx="3">
                  <c:v>10599</c:v>
                </c:pt>
                <c:pt idx="4">
                  <c:v>125</c:v>
                </c:pt>
                <c:pt idx="5">
                  <c:v>2231</c:v>
                </c:pt>
                <c:pt idx="6">
                  <c:v>1236</c:v>
                </c:pt>
                <c:pt idx="7">
                  <c:v>8486</c:v>
                </c:pt>
                <c:pt idx="8">
                  <c:v>94</c:v>
                </c:pt>
                <c:pt idx="9">
                  <c:v>3674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6336"/>
        <c:axId val="17678336"/>
      </c:barChart>
      <c:catAx>
        <c:axId val="1604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67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78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046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31"/>
          <c:y val="0.38579192123806111"/>
          <c:w val="0.1012399256544545"/>
          <c:h val="0.33789089641803077"/>
        </c:manualLayout>
      </c:layout>
      <c:overlay val="0"/>
      <c:txPr>
        <a:bodyPr/>
        <a:lstStyle/>
        <a:p>
          <a:pPr>
            <a:defRPr lang="el-GR"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2017 και 2018 κατά Επαγγελματική Κατηγορία - Ιανουάριος</a:t>
            </a:r>
          </a:p>
        </c:rich>
      </c:tx>
      <c:layout>
        <c:manualLayout>
          <c:xMode val="edge"/>
          <c:yMode val="edge"/>
          <c:x val="0.16873070866141734"/>
          <c:y val="3.9840637450199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801"/>
          <c:w val="0.87500000000000311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5'!$I$6:$I$16</c:f>
              <c:numCache>
                <c:formatCode>#,##0</c:formatCode>
                <c:ptCount val="11"/>
                <c:pt idx="0">
                  <c:v>-23</c:v>
                </c:pt>
                <c:pt idx="1">
                  <c:v>-229</c:v>
                </c:pt>
                <c:pt idx="2">
                  <c:v>-190</c:v>
                </c:pt>
                <c:pt idx="3">
                  <c:v>-631</c:v>
                </c:pt>
                <c:pt idx="4">
                  <c:v>-942</c:v>
                </c:pt>
                <c:pt idx="5">
                  <c:v>-31</c:v>
                </c:pt>
                <c:pt idx="6">
                  <c:v>-567</c:v>
                </c:pt>
                <c:pt idx="7">
                  <c:v>-103</c:v>
                </c:pt>
                <c:pt idx="8">
                  <c:v>-1151</c:v>
                </c:pt>
                <c:pt idx="9">
                  <c:v>-28</c:v>
                </c:pt>
                <c:pt idx="10">
                  <c:v>-842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808128"/>
        <c:axId val="135820032"/>
      </c:barChart>
      <c:catAx>
        <c:axId val="135808128"/>
        <c:scaling>
          <c:orientation val="minMax"/>
        </c:scaling>
        <c:delete val="1"/>
        <c:axPos val="l"/>
        <c:majorTickMark val="out"/>
        <c:minorTickMark val="none"/>
        <c:tickLblPos val="nextTo"/>
        <c:crossAx val="135820032"/>
        <c:crosses val="autoZero"/>
        <c:auto val="1"/>
        <c:lblAlgn val="ctr"/>
        <c:lblOffset val="100"/>
        <c:noMultiLvlLbl val="0"/>
      </c:catAx>
      <c:valAx>
        <c:axId val="1358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58081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17</xdr:row>
      <xdr:rowOff>19052</xdr:rowOff>
    </xdr:from>
    <xdr:to>
      <xdr:col>11</xdr:col>
      <xdr:colOff>501316</xdr:colOff>
      <xdr:row>29</xdr:row>
      <xdr:rowOff>120315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114802</xdr:colOff>
      <xdr:row>29</xdr:row>
      <xdr:rowOff>140366</xdr:rowOff>
    </xdr:from>
    <xdr:to>
      <xdr:col>11</xdr:col>
      <xdr:colOff>511342</xdr:colOff>
      <xdr:row>45</xdr:row>
      <xdr:rowOff>90236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topLeftCell="A31" zoomScale="95" zoomScaleNormal="95" workbookViewId="0">
      <selection activeCell="R27" sqref="R27"/>
    </sheetView>
  </sheetViews>
  <sheetFormatPr defaultRowHeight="12.75" x14ac:dyDescent="0.2"/>
  <cols>
    <col min="1" max="1" width="3.140625" customWidth="1"/>
    <col min="2" max="2" width="63.5703125" customWidth="1"/>
    <col min="3" max="3" width="7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10" width="7.5703125" customWidth="1"/>
    <col min="11" max="11" width="7.42578125" customWidth="1"/>
    <col min="12" max="12" width="8.42578125" customWidth="1"/>
    <col min="13" max="13" width="5.140625" customWidth="1"/>
    <col min="14" max="14" width="4.42578125" customWidth="1"/>
    <col min="15" max="15" width="8.7109375" customWidth="1"/>
    <col min="16" max="16" width="10.7109375" customWidth="1"/>
    <col min="17" max="17" width="8.7109375" customWidth="1"/>
    <col min="18" max="18" width="6.5703125" customWidth="1"/>
  </cols>
  <sheetData>
    <row r="1" spans="1:17" x14ac:dyDescent="0.2">
      <c r="A1" s="45" t="s">
        <v>7</v>
      </c>
      <c r="B1" s="45"/>
      <c r="C1" s="45"/>
      <c r="D1" s="45"/>
      <c r="E1" s="45"/>
      <c r="F1" s="45"/>
      <c r="G1" s="45"/>
      <c r="H1" s="45"/>
      <c r="I1" s="45"/>
      <c r="J1" s="45"/>
      <c r="K1" s="1"/>
      <c r="L1" s="1"/>
      <c r="M1" s="1"/>
    </row>
    <row r="2" spans="1:17" ht="16.5" customHeight="1" thickBot="1" x14ac:dyDescent="0.25">
      <c r="A2" s="1"/>
      <c r="B2" s="2" t="s">
        <v>19</v>
      </c>
      <c r="C2" s="1"/>
      <c r="D2" s="1"/>
      <c r="E2" s="1"/>
      <c r="F2" s="1"/>
      <c r="G2" s="1"/>
      <c r="H2" s="1"/>
      <c r="I2" s="1"/>
      <c r="J2" s="1"/>
      <c r="K2" s="1"/>
      <c r="L2" s="4"/>
      <c r="M2" s="4"/>
      <c r="O2" s="44"/>
      <c r="P2" s="44"/>
      <c r="Q2" s="44"/>
    </row>
    <row r="3" spans="1:17" x14ac:dyDescent="0.2">
      <c r="A3" s="31"/>
      <c r="B3" s="32"/>
      <c r="C3" s="46" t="s">
        <v>17</v>
      </c>
      <c r="D3" s="46"/>
      <c r="E3" s="46"/>
      <c r="F3" s="46"/>
      <c r="G3" s="46"/>
      <c r="H3" s="46"/>
      <c r="I3" s="46"/>
      <c r="J3" s="46"/>
      <c r="K3" s="46"/>
      <c r="L3" s="47"/>
      <c r="M3" s="6"/>
      <c r="N3" s="11"/>
      <c r="O3" s="11">
        <f>C4</f>
        <v>2018</v>
      </c>
      <c r="P3" s="11">
        <f>E4</f>
        <v>2019</v>
      </c>
      <c r="Q3" s="11">
        <f>G4</f>
        <v>2020</v>
      </c>
    </row>
    <row r="4" spans="1:17" ht="26.25" customHeight="1" x14ac:dyDescent="0.25">
      <c r="A4" s="33"/>
      <c r="B4" s="27" t="s">
        <v>3</v>
      </c>
      <c r="C4" s="48">
        <v>2018</v>
      </c>
      <c r="D4" s="48"/>
      <c r="E4" s="48">
        <v>2019</v>
      </c>
      <c r="F4" s="48"/>
      <c r="G4" s="48">
        <v>2020</v>
      </c>
      <c r="H4" s="48"/>
      <c r="I4" s="49" t="s">
        <v>18</v>
      </c>
      <c r="J4" s="49"/>
      <c r="K4" s="49" t="s">
        <v>20</v>
      </c>
      <c r="L4" s="50"/>
      <c r="M4" s="3"/>
      <c r="N4" s="11">
        <v>1</v>
      </c>
      <c r="O4" s="13">
        <f>C6</f>
        <v>920</v>
      </c>
      <c r="P4" s="14">
        <f>E6</f>
        <v>880</v>
      </c>
      <c r="Q4" s="14">
        <f>G6</f>
        <v>857</v>
      </c>
    </row>
    <row r="5" spans="1:17" x14ac:dyDescent="0.2">
      <c r="A5" s="33"/>
      <c r="B5" s="27" t="s">
        <v>4</v>
      </c>
      <c r="C5" s="28" t="s">
        <v>1</v>
      </c>
      <c r="D5" s="28" t="s">
        <v>2</v>
      </c>
      <c r="E5" s="28" t="s">
        <v>1</v>
      </c>
      <c r="F5" s="28" t="s">
        <v>2</v>
      </c>
      <c r="G5" s="28" t="s">
        <v>1</v>
      </c>
      <c r="H5" s="28" t="s">
        <v>2</v>
      </c>
      <c r="I5" s="28" t="s">
        <v>1</v>
      </c>
      <c r="J5" s="28" t="s">
        <v>2</v>
      </c>
      <c r="K5" s="28" t="s">
        <v>1</v>
      </c>
      <c r="L5" s="34" t="s">
        <v>2</v>
      </c>
      <c r="M5" s="8"/>
      <c r="N5" s="11">
        <v>2</v>
      </c>
      <c r="O5" s="13">
        <f>C7</f>
        <v>2142</v>
      </c>
      <c r="P5" s="14">
        <f>E7</f>
        <v>1931</v>
      </c>
      <c r="Q5" s="14">
        <f>G7</f>
        <v>1702</v>
      </c>
    </row>
    <row r="6" spans="1:17" ht="15.75" x14ac:dyDescent="0.25">
      <c r="A6" s="35">
        <v>1</v>
      </c>
      <c r="B6" s="29" t="s">
        <v>8</v>
      </c>
      <c r="C6" s="43">
        <v>920</v>
      </c>
      <c r="D6" s="18">
        <f>C6/C17</f>
        <v>2.5563366584234071E-2</v>
      </c>
      <c r="E6" s="42">
        <v>880</v>
      </c>
      <c r="F6" s="18">
        <f>E6/E17</f>
        <v>2.8432037737068268E-2</v>
      </c>
      <c r="G6" s="42">
        <v>857</v>
      </c>
      <c r="H6" s="19">
        <f>G6/G17</f>
        <v>3.2692454413672085E-2</v>
      </c>
      <c r="I6" s="20">
        <f>G6-E6</f>
        <v>-23</v>
      </c>
      <c r="J6" s="21">
        <f>I6/E6</f>
        <v>-2.6136363636363635E-2</v>
      </c>
      <c r="K6" s="20">
        <f t="shared" ref="K6:K17" si="0">G6-C6</f>
        <v>-63</v>
      </c>
      <c r="L6" s="22">
        <f t="shared" ref="L6:L16" si="1">K6/C6</f>
        <v>-6.8478260869565211E-2</v>
      </c>
      <c r="M6" s="7"/>
      <c r="N6" s="11">
        <v>4</v>
      </c>
      <c r="O6" s="13">
        <f t="shared" ref="O6:O13" si="2">C9</f>
        <v>4902</v>
      </c>
      <c r="P6" s="14">
        <f t="shared" ref="P6:P13" si="3">E9</f>
        <v>4611</v>
      </c>
      <c r="Q6" s="14">
        <f t="shared" ref="Q6:Q13" si="4">G9</f>
        <v>3980</v>
      </c>
    </row>
    <row r="7" spans="1:17" ht="15.75" x14ac:dyDescent="0.25">
      <c r="A7" s="35">
        <v>2</v>
      </c>
      <c r="B7" s="30" t="s">
        <v>9</v>
      </c>
      <c r="C7" s="43">
        <v>2142</v>
      </c>
      <c r="D7" s="18">
        <f>C7/C17</f>
        <v>5.9518186112423238E-2</v>
      </c>
      <c r="E7" s="42">
        <v>1931</v>
      </c>
      <c r="F7" s="18">
        <f>E7/E17</f>
        <v>6.2388937352589574E-2</v>
      </c>
      <c r="G7" s="42">
        <v>1702</v>
      </c>
      <c r="H7" s="19">
        <f>G7/G17</f>
        <v>6.492713817044328E-2</v>
      </c>
      <c r="I7" s="20">
        <f t="shared" ref="I7:I17" si="5">G7-E7</f>
        <v>-229</v>
      </c>
      <c r="J7" s="21">
        <f t="shared" ref="J7:J17" si="6">I7/E7</f>
        <v>-0.11859140341791817</v>
      </c>
      <c r="K7" s="20">
        <f t="shared" si="0"/>
        <v>-440</v>
      </c>
      <c r="L7" s="22">
        <f t="shared" si="1"/>
        <v>-0.20541549953314658</v>
      </c>
      <c r="M7" s="7"/>
      <c r="N7" s="11">
        <v>5</v>
      </c>
      <c r="O7" s="13">
        <f t="shared" si="2"/>
        <v>10599</v>
      </c>
      <c r="P7" s="14">
        <f t="shared" si="3"/>
        <v>9498</v>
      </c>
      <c r="Q7" s="14">
        <f t="shared" si="4"/>
        <v>8556</v>
      </c>
    </row>
    <row r="8" spans="1:17" ht="15.75" x14ac:dyDescent="0.25">
      <c r="A8" s="35">
        <v>3</v>
      </c>
      <c r="B8" s="30" t="s">
        <v>10</v>
      </c>
      <c r="C8" s="43">
        <v>1580</v>
      </c>
      <c r="D8" s="18">
        <f>C8/C17</f>
        <v>4.3902303481619387E-2</v>
      </c>
      <c r="E8" s="42">
        <v>1417</v>
      </c>
      <c r="F8" s="18">
        <f>E8/E17</f>
        <v>4.5782042583438341E-2</v>
      </c>
      <c r="G8" s="42">
        <v>1227</v>
      </c>
      <c r="H8" s="19">
        <f>G8/G17</f>
        <v>4.6807049668116274E-2</v>
      </c>
      <c r="I8" s="20">
        <f t="shared" si="5"/>
        <v>-190</v>
      </c>
      <c r="J8" s="21">
        <f t="shared" si="6"/>
        <v>-0.13408609738884969</v>
      </c>
      <c r="K8" s="20">
        <f t="shared" si="0"/>
        <v>-353</v>
      </c>
      <c r="L8" s="22">
        <f t="shared" si="1"/>
        <v>-0.22341772151898734</v>
      </c>
      <c r="M8" s="7"/>
      <c r="N8" s="11">
        <v>6</v>
      </c>
      <c r="O8" s="13">
        <f t="shared" si="2"/>
        <v>125</v>
      </c>
      <c r="P8" s="14">
        <f t="shared" si="3"/>
        <v>92</v>
      </c>
      <c r="Q8" s="14">
        <f t="shared" si="4"/>
        <v>61</v>
      </c>
    </row>
    <row r="9" spans="1:17" ht="15.75" x14ac:dyDescent="0.25">
      <c r="A9" s="35">
        <v>4</v>
      </c>
      <c r="B9" s="26" t="s">
        <v>11</v>
      </c>
      <c r="C9" s="43">
        <v>4902</v>
      </c>
      <c r="D9" s="18">
        <f>C9/C17</f>
        <v>0.13620828586512546</v>
      </c>
      <c r="E9" s="42">
        <v>4611</v>
      </c>
      <c r="F9" s="18">
        <f>E9/E17</f>
        <v>0.14897741591547931</v>
      </c>
      <c r="G9" s="42">
        <v>3980</v>
      </c>
      <c r="H9" s="19">
        <f>G9/G17</f>
        <v>0.15182726787212938</v>
      </c>
      <c r="I9" s="20">
        <f t="shared" si="5"/>
        <v>-631</v>
      </c>
      <c r="J9" s="21">
        <f t="shared" si="6"/>
        <v>-0.13684667100412057</v>
      </c>
      <c r="K9" s="20">
        <f t="shared" si="0"/>
        <v>-922</v>
      </c>
      <c r="L9" s="22">
        <f t="shared" si="1"/>
        <v>-0.18808649530803753</v>
      </c>
      <c r="M9" s="9"/>
      <c r="N9" s="11">
        <v>7</v>
      </c>
      <c r="O9" s="13">
        <f t="shared" si="2"/>
        <v>2231</v>
      </c>
      <c r="P9" s="14">
        <f t="shared" si="3"/>
        <v>1746</v>
      </c>
      <c r="Q9" s="14">
        <f t="shared" si="4"/>
        <v>1179</v>
      </c>
    </row>
    <row r="10" spans="1:17" ht="15.75" x14ac:dyDescent="0.25">
      <c r="A10" s="35">
        <v>5</v>
      </c>
      <c r="B10" s="26" t="s">
        <v>12</v>
      </c>
      <c r="C10" s="43">
        <v>10599</v>
      </c>
      <c r="D10" s="18">
        <f>C10/C17</f>
        <v>0.29450665481119231</v>
      </c>
      <c r="E10" s="42">
        <v>9498</v>
      </c>
      <c r="F10" s="18">
        <f>E10/E17</f>
        <v>0.30687215275758456</v>
      </c>
      <c r="G10" s="42">
        <v>8556</v>
      </c>
      <c r="H10" s="19">
        <f>G10/G17</f>
        <v>0.32639047837033647</v>
      </c>
      <c r="I10" s="20">
        <f t="shared" si="5"/>
        <v>-942</v>
      </c>
      <c r="J10" s="21">
        <f t="shared" si="6"/>
        <v>-9.9178774478837647E-2</v>
      </c>
      <c r="K10" s="20">
        <f t="shared" si="0"/>
        <v>-2043</v>
      </c>
      <c r="L10" s="22">
        <f t="shared" si="1"/>
        <v>-0.1927540333993773</v>
      </c>
      <c r="M10" s="7"/>
      <c r="N10" s="11">
        <v>8</v>
      </c>
      <c r="O10" s="13">
        <f t="shared" si="2"/>
        <v>1236</v>
      </c>
      <c r="P10" s="14">
        <f t="shared" si="3"/>
        <v>1136</v>
      </c>
      <c r="Q10" s="14">
        <f t="shared" si="4"/>
        <v>1033</v>
      </c>
    </row>
    <row r="11" spans="1:17" ht="15.75" x14ac:dyDescent="0.25">
      <c r="A11" s="35">
        <v>6</v>
      </c>
      <c r="B11" s="26" t="s">
        <v>13</v>
      </c>
      <c r="C11" s="43">
        <v>125</v>
      </c>
      <c r="D11" s="18">
        <f>C11/C17</f>
        <v>3.4732835032926729E-3</v>
      </c>
      <c r="E11" s="42">
        <v>92</v>
      </c>
      <c r="F11" s="18">
        <f>E11/E17</f>
        <v>2.9724403088753192E-3</v>
      </c>
      <c r="G11" s="42">
        <v>61</v>
      </c>
      <c r="H11" s="19">
        <f>G11/G17</f>
        <v>2.3270008392462043E-3</v>
      </c>
      <c r="I11" s="20">
        <f t="shared" si="5"/>
        <v>-31</v>
      </c>
      <c r="J11" s="21">
        <f t="shared" si="6"/>
        <v>-0.33695652173913043</v>
      </c>
      <c r="K11" s="20">
        <f t="shared" si="0"/>
        <v>-64</v>
      </c>
      <c r="L11" s="22">
        <f t="shared" si="1"/>
        <v>-0.51200000000000001</v>
      </c>
      <c r="M11" s="7"/>
      <c r="N11" s="11">
        <v>9</v>
      </c>
      <c r="O11" s="13">
        <f>C14</f>
        <v>8486</v>
      </c>
      <c r="P11" s="14">
        <f t="shared" si="3"/>
        <v>7430</v>
      </c>
      <c r="Q11" s="14">
        <f t="shared" si="4"/>
        <v>6279</v>
      </c>
    </row>
    <row r="12" spans="1:17" ht="15.75" x14ac:dyDescent="0.25">
      <c r="A12" s="35">
        <v>7</v>
      </c>
      <c r="B12" s="26" t="s">
        <v>14</v>
      </c>
      <c r="C12" s="43">
        <v>2231</v>
      </c>
      <c r="D12" s="18">
        <f>C12/C17</f>
        <v>6.1991163966767626E-2</v>
      </c>
      <c r="E12" s="42">
        <v>1746</v>
      </c>
      <c r="F12" s="18">
        <f>E12/E17</f>
        <v>5.6411747601046815E-2</v>
      </c>
      <c r="G12" s="42">
        <v>1179</v>
      </c>
      <c r="H12" s="19">
        <f>G12/G17</f>
        <v>4.4975967040512703E-2</v>
      </c>
      <c r="I12" s="20">
        <f t="shared" si="5"/>
        <v>-567</v>
      </c>
      <c r="J12" s="21">
        <f t="shared" si="6"/>
        <v>-0.32474226804123713</v>
      </c>
      <c r="K12" s="20">
        <f t="shared" si="0"/>
        <v>-1052</v>
      </c>
      <c r="L12" s="22">
        <f t="shared" si="1"/>
        <v>-0.4715374271627073</v>
      </c>
      <c r="M12" s="7"/>
      <c r="N12" s="11">
        <v>10</v>
      </c>
      <c r="O12" s="13">
        <f t="shared" si="2"/>
        <v>94</v>
      </c>
      <c r="P12" s="14">
        <f t="shared" si="3"/>
        <v>74</v>
      </c>
      <c r="Q12" s="14">
        <f t="shared" si="4"/>
        <v>46</v>
      </c>
    </row>
    <row r="13" spans="1:17" ht="15.75" x14ac:dyDescent="0.25">
      <c r="A13" s="35">
        <v>8</v>
      </c>
      <c r="B13" s="26" t="s">
        <v>16</v>
      </c>
      <c r="C13" s="43">
        <v>1236</v>
      </c>
      <c r="D13" s="18">
        <f>C13/C17</f>
        <v>3.4343827280557945E-2</v>
      </c>
      <c r="E13" s="42">
        <v>1136</v>
      </c>
      <c r="F13" s="18">
        <f>E13/E17</f>
        <v>3.6703175987851763E-2</v>
      </c>
      <c r="G13" s="42">
        <v>1033</v>
      </c>
      <c r="H13" s="19">
        <f>G13/G17</f>
        <v>3.9406424048218508E-2</v>
      </c>
      <c r="I13" s="20">
        <f t="shared" si="5"/>
        <v>-103</v>
      </c>
      <c r="J13" s="21">
        <f t="shared" si="6"/>
        <v>-9.0669014084507046E-2</v>
      </c>
      <c r="K13" s="20">
        <f t="shared" si="0"/>
        <v>-203</v>
      </c>
      <c r="L13" s="22">
        <f t="shared" si="1"/>
        <v>-0.16423948220064724</v>
      </c>
      <c r="M13" s="7"/>
      <c r="N13" s="11">
        <v>11</v>
      </c>
      <c r="O13" s="13">
        <f t="shared" si="2"/>
        <v>3674</v>
      </c>
      <c r="P13" s="14">
        <f t="shared" si="3"/>
        <v>2136</v>
      </c>
      <c r="Q13" s="14">
        <f t="shared" si="4"/>
        <v>1294</v>
      </c>
    </row>
    <row r="14" spans="1:17" ht="15.75" x14ac:dyDescent="0.25">
      <c r="A14" s="35">
        <v>9</v>
      </c>
      <c r="B14" s="26" t="s">
        <v>15</v>
      </c>
      <c r="C14" s="43">
        <v>8486</v>
      </c>
      <c r="D14" s="18">
        <f>C14/C17</f>
        <v>0.23579427047153298</v>
      </c>
      <c r="E14" s="42">
        <v>7430</v>
      </c>
      <c r="F14" s="18">
        <f>E14/E17</f>
        <v>0.24005686407547414</v>
      </c>
      <c r="G14" s="42">
        <v>6279</v>
      </c>
      <c r="H14" s="19">
        <f>G14/G17</f>
        <v>0.23952849622339209</v>
      </c>
      <c r="I14" s="20">
        <f t="shared" si="5"/>
        <v>-1151</v>
      </c>
      <c r="J14" s="21">
        <f t="shared" si="6"/>
        <v>-0.15491251682368776</v>
      </c>
      <c r="K14" s="20">
        <f t="shared" si="0"/>
        <v>-2207</v>
      </c>
      <c r="L14" s="22">
        <f t="shared" si="1"/>
        <v>-0.26007541833608294</v>
      </c>
      <c r="M14" s="7"/>
      <c r="N14" s="12"/>
      <c r="O14" s="15"/>
      <c r="P14" s="15"/>
      <c r="Q14" s="15"/>
    </row>
    <row r="15" spans="1:17" ht="15.75" x14ac:dyDescent="0.25">
      <c r="A15" s="35">
        <v>10</v>
      </c>
      <c r="B15" s="17" t="s">
        <v>5</v>
      </c>
      <c r="C15" s="43">
        <v>94</v>
      </c>
      <c r="D15" s="18">
        <f>C15/C17</f>
        <v>2.6119091944760901E-3</v>
      </c>
      <c r="E15" s="42">
        <v>74</v>
      </c>
      <c r="F15" s="18">
        <f>E15/E17</f>
        <v>2.3908759006171045E-3</v>
      </c>
      <c r="G15" s="42">
        <v>46</v>
      </c>
      <c r="H15" s="19">
        <f>G15/G17</f>
        <v>1.7547875181200886E-3</v>
      </c>
      <c r="I15" s="20">
        <f t="shared" si="5"/>
        <v>-28</v>
      </c>
      <c r="J15" s="21">
        <f t="shared" si="6"/>
        <v>-0.3783783783783784</v>
      </c>
      <c r="K15" s="20">
        <f t="shared" si="0"/>
        <v>-48</v>
      </c>
      <c r="L15" s="22">
        <f t="shared" si="1"/>
        <v>-0.51063829787234039</v>
      </c>
      <c r="M15" s="7"/>
      <c r="N15" s="1"/>
      <c r="O15" s="1"/>
      <c r="P15" s="1"/>
      <c r="Q15" s="41"/>
    </row>
    <row r="16" spans="1:17" ht="15.75" x14ac:dyDescent="0.25">
      <c r="A16" s="35">
        <v>11</v>
      </c>
      <c r="B16" s="17" t="s">
        <v>6</v>
      </c>
      <c r="C16" s="43">
        <v>3674</v>
      </c>
      <c r="D16" s="18">
        <f>C16/C17</f>
        <v>0.10208674872877824</v>
      </c>
      <c r="E16" s="42">
        <v>2136</v>
      </c>
      <c r="F16" s="18">
        <f>E16/E17</f>
        <v>6.9012309779974801E-2</v>
      </c>
      <c r="G16" s="42">
        <v>1294</v>
      </c>
      <c r="H16" s="19">
        <f>G16/G17</f>
        <v>4.9362935835812922E-2</v>
      </c>
      <c r="I16" s="20">
        <f t="shared" si="5"/>
        <v>-842</v>
      </c>
      <c r="J16" s="21">
        <f t="shared" si="6"/>
        <v>-0.39419475655430714</v>
      </c>
      <c r="K16" s="20">
        <f t="shared" si="0"/>
        <v>-2380</v>
      </c>
      <c r="L16" s="22">
        <f t="shared" si="1"/>
        <v>-0.64779531845400107</v>
      </c>
      <c r="M16" s="7"/>
      <c r="N16" s="1"/>
      <c r="O16" s="1"/>
      <c r="P16" s="1"/>
      <c r="Q16" s="1"/>
    </row>
    <row r="17" spans="1:17" ht="13.5" thickBot="1" x14ac:dyDescent="0.25">
      <c r="A17" s="36"/>
      <c r="B17" s="37" t="s">
        <v>0</v>
      </c>
      <c r="C17" s="38">
        <f>SUM(C6:C16)</f>
        <v>35989</v>
      </c>
      <c r="D17" s="39">
        <f>C17/C17</f>
        <v>1</v>
      </c>
      <c r="E17" s="38">
        <f>SUM(E6:E16)</f>
        <v>30951</v>
      </c>
      <c r="F17" s="40">
        <f>E17/E17</f>
        <v>1</v>
      </c>
      <c r="G17" s="38">
        <f>SUM(G6:G16)</f>
        <v>26214</v>
      </c>
      <c r="H17" s="40">
        <f>G17/G17</f>
        <v>1</v>
      </c>
      <c r="I17" s="24">
        <f t="shared" si="5"/>
        <v>-4737</v>
      </c>
      <c r="J17" s="23">
        <f t="shared" si="6"/>
        <v>-0.15304836677328681</v>
      </c>
      <c r="K17" s="24">
        <f t="shared" si="0"/>
        <v>-9775</v>
      </c>
      <c r="L17" s="25">
        <f t="shared" ref="L17" si="7">K17/C17</f>
        <v>-0.27161076995748701</v>
      </c>
      <c r="M17" s="10"/>
      <c r="N17" s="1"/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6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16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6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O22" s="16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6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s="16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1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O26" s="16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O27" s="16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1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5"/>
      <c r="O29" s="16"/>
      <c r="P29" s="5"/>
      <c r="Q29" s="3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5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23622047244094491" right="0.23622047244094491" top="0.19685039370078741" bottom="0.19685039370078741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2020-02-03T10:59:00Z</cp:lastPrinted>
  <dcterms:created xsi:type="dcterms:W3CDTF">2003-06-02T05:51:50Z</dcterms:created>
  <dcterms:modified xsi:type="dcterms:W3CDTF">2020-02-03T10:59:04Z</dcterms:modified>
</cp:coreProperties>
</file>